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495" windowHeight="10440" tabRatio="631"/>
  </bookViews>
  <sheets>
    <sheet name="工作表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I65" i="1" l="1"/>
  <c r="G65" i="1"/>
  <c r="E65" i="1"/>
  <c r="I64" i="1"/>
  <c r="G64" i="1"/>
  <c r="E64" i="1"/>
  <c r="I63" i="1"/>
  <c r="G63" i="1"/>
  <c r="E63" i="1"/>
  <c r="I62" i="1"/>
  <c r="G62" i="1"/>
  <c r="E62" i="1"/>
  <c r="I61" i="1"/>
  <c r="G61" i="1"/>
  <c r="E61" i="1"/>
  <c r="I60" i="1"/>
  <c r="G60" i="1"/>
  <c r="E60" i="1"/>
  <c r="I59" i="1"/>
  <c r="G59" i="1"/>
  <c r="E59" i="1"/>
  <c r="I58" i="1"/>
  <c r="G58" i="1"/>
  <c r="E58" i="1"/>
  <c r="I57" i="1"/>
  <c r="G57" i="1"/>
  <c r="E57" i="1"/>
  <c r="I56" i="1"/>
  <c r="G56" i="1"/>
  <c r="E56" i="1"/>
  <c r="I55" i="1"/>
  <c r="G55" i="1"/>
  <c r="E55" i="1"/>
  <c r="I54" i="1"/>
  <c r="G54" i="1"/>
  <c r="E54" i="1"/>
  <c r="I53" i="1"/>
  <c r="G53" i="1"/>
  <c r="E53" i="1"/>
  <c r="I52" i="1"/>
  <c r="G52" i="1"/>
  <c r="E52" i="1"/>
  <c r="I51" i="1"/>
  <c r="G51" i="1"/>
  <c r="E51" i="1"/>
  <c r="I50" i="1"/>
  <c r="G50" i="1"/>
  <c r="E50" i="1"/>
  <c r="I49" i="1"/>
  <c r="G49" i="1"/>
  <c r="E49" i="1"/>
  <c r="I48" i="1"/>
  <c r="G48" i="1"/>
  <c r="E48" i="1"/>
  <c r="I47" i="1"/>
  <c r="G47" i="1"/>
  <c r="E47" i="1"/>
  <c r="I46" i="1"/>
  <c r="G46" i="1"/>
  <c r="E46" i="1"/>
  <c r="I45" i="1"/>
  <c r="G45" i="1"/>
  <c r="E45" i="1"/>
  <c r="I41" i="1"/>
  <c r="G41" i="1"/>
  <c r="E41" i="1"/>
  <c r="I14" i="1"/>
  <c r="G14" i="1"/>
  <c r="E14" i="1"/>
  <c r="I40" i="1"/>
  <c r="G40" i="1"/>
  <c r="E40" i="1"/>
  <c r="I25" i="1"/>
  <c r="G25" i="1"/>
  <c r="E25" i="1"/>
  <c r="I13" i="1"/>
  <c r="G13" i="1"/>
  <c r="E13" i="1"/>
  <c r="I11" i="1"/>
  <c r="G11" i="1"/>
  <c r="E11" i="1"/>
  <c r="I24" i="1"/>
  <c r="G24" i="1"/>
  <c r="E24" i="1"/>
  <c r="I39" i="1"/>
  <c r="G39" i="1"/>
  <c r="E39" i="1"/>
  <c r="I38" i="1"/>
  <c r="G38" i="1"/>
  <c r="E38" i="1"/>
  <c r="I22" i="1"/>
  <c r="G22" i="1"/>
  <c r="E22" i="1"/>
  <c r="I12" i="1"/>
  <c r="G12" i="1"/>
  <c r="E12" i="1"/>
  <c r="I26" i="1"/>
  <c r="G26" i="1"/>
  <c r="E26" i="1"/>
  <c r="I29" i="1"/>
  <c r="G29" i="1"/>
  <c r="E29" i="1"/>
  <c r="I19" i="1"/>
  <c r="G19" i="1"/>
  <c r="E19" i="1"/>
  <c r="I15" i="1"/>
  <c r="G15" i="1"/>
  <c r="E15" i="1"/>
  <c r="I4" i="1"/>
  <c r="G4" i="1"/>
  <c r="E4" i="1"/>
  <c r="I23" i="1"/>
  <c r="G23" i="1"/>
  <c r="E23" i="1"/>
  <c r="I8" i="1"/>
  <c r="G8" i="1"/>
  <c r="E8" i="1"/>
  <c r="I28" i="1"/>
  <c r="G28" i="1"/>
  <c r="E28" i="1"/>
  <c r="I20" i="1"/>
  <c r="G20" i="1"/>
  <c r="E20" i="1"/>
  <c r="I6" i="1"/>
  <c r="G6" i="1"/>
  <c r="E6" i="1"/>
  <c r="I37" i="1"/>
  <c r="G37" i="1"/>
  <c r="E37" i="1"/>
  <c r="I27" i="1"/>
  <c r="G27" i="1"/>
  <c r="E27" i="1"/>
  <c r="I9" i="1"/>
  <c r="G9" i="1"/>
  <c r="E9" i="1"/>
  <c r="I5" i="1"/>
  <c r="G5" i="1"/>
  <c r="E5" i="1"/>
  <c r="I3" i="1"/>
  <c r="G3" i="1"/>
  <c r="E3" i="1"/>
  <c r="J5" i="1" l="1"/>
  <c r="J27" i="1"/>
  <c r="J20" i="1"/>
  <c r="J4" i="1"/>
  <c r="J19" i="1"/>
  <c r="J22" i="1"/>
  <c r="J38" i="1"/>
  <c r="J12" i="1"/>
  <c r="J24" i="1"/>
  <c r="J25" i="1"/>
  <c r="J41" i="1"/>
  <c r="J46" i="1"/>
  <c r="J49" i="1"/>
  <c r="J53" i="1"/>
  <c r="J57" i="1"/>
  <c r="J61" i="1"/>
  <c r="J65" i="1"/>
  <c r="J13" i="1"/>
  <c r="J14" i="1"/>
  <c r="J45" i="1"/>
  <c r="J48" i="1"/>
  <c r="J52" i="1"/>
  <c r="J56" i="1"/>
  <c r="J60" i="1"/>
  <c r="J64" i="1"/>
  <c r="J28" i="1"/>
  <c r="J29" i="1"/>
  <c r="J37" i="1"/>
  <c r="J8" i="1"/>
  <c r="J11" i="1"/>
  <c r="J40" i="1"/>
  <c r="J50" i="1"/>
  <c r="J54" i="1"/>
  <c r="J58" i="1"/>
  <c r="J62" i="1"/>
  <c r="J3" i="1"/>
  <c r="J9" i="1"/>
  <c r="J6" i="1"/>
  <c r="J23" i="1"/>
  <c r="J15" i="1"/>
  <c r="J26" i="1"/>
  <c r="J39" i="1"/>
  <c r="J47" i="1"/>
  <c r="J51" i="1"/>
  <c r="J55" i="1"/>
  <c r="J59" i="1"/>
  <c r="J63" i="1"/>
</calcChain>
</file>

<file path=xl/sharedStrings.xml><?xml version="1.0" encoding="utf-8"?>
<sst xmlns="http://schemas.openxmlformats.org/spreadsheetml/2006/main" count="405" uniqueCount="268">
  <si>
    <t>排名</t>
  </si>
  <si>
    <t>学号</t>
  </si>
  <si>
    <t>姓名</t>
  </si>
  <si>
    <t>总分</t>
  </si>
  <si>
    <t>1</t>
  </si>
  <si>
    <t>2014300000013</t>
  </si>
  <si>
    <t>丁佳雯</t>
  </si>
  <si>
    <t>10</t>
  </si>
  <si>
    <t>2</t>
  </si>
  <si>
    <t>2014300000059</t>
  </si>
  <si>
    <t>万舒心</t>
  </si>
  <si>
    <t>9.1</t>
  </si>
  <si>
    <t>2.1</t>
  </si>
  <si>
    <t>3</t>
  </si>
  <si>
    <t>2014300000029</t>
  </si>
  <si>
    <t>张宁健</t>
  </si>
  <si>
    <t>87.3452381</t>
  </si>
  <si>
    <t>1.5</t>
  </si>
  <si>
    <t>4</t>
  </si>
  <si>
    <t>2014300000037</t>
  </si>
  <si>
    <t>郭容辰</t>
  </si>
  <si>
    <t>7</t>
  </si>
  <si>
    <t>2.4</t>
  </si>
  <si>
    <t>5</t>
  </si>
  <si>
    <t>2014300000008</t>
  </si>
  <si>
    <t>何沁心</t>
  </si>
  <si>
    <t>87.27380952</t>
  </si>
  <si>
    <t>8</t>
  </si>
  <si>
    <t>6</t>
  </si>
  <si>
    <t>2014300000001</t>
  </si>
  <si>
    <t>时梦圆</t>
  </si>
  <si>
    <t>87.19047619</t>
  </si>
  <si>
    <t>0.95</t>
  </si>
  <si>
    <t>0.6</t>
  </si>
  <si>
    <t>2014300000041</t>
  </si>
  <si>
    <t>刘瑞</t>
  </si>
  <si>
    <t>2.8</t>
  </si>
  <si>
    <t>2014300000027</t>
  </si>
  <si>
    <t>徐易欣</t>
  </si>
  <si>
    <t>放弃</t>
  </si>
  <si>
    <t>9</t>
  </si>
  <si>
    <t>2014300000055</t>
  </si>
  <si>
    <t>陆中华</t>
  </si>
  <si>
    <t>2014300000003</t>
  </si>
  <si>
    <t>李先平</t>
  </si>
  <si>
    <t>86.97619048</t>
  </si>
  <si>
    <t>2.5</t>
  </si>
  <si>
    <t>2.3</t>
  </si>
  <si>
    <t>11</t>
  </si>
  <si>
    <t>2014300000034</t>
  </si>
  <si>
    <t>成之珍</t>
  </si>
  <si>
    <t>0</t>
  </si>
  <si>
    <t>未交活动材料</t>
  </si>
  <si>
    <t>12</t>
  </si>
  <si>
    <t>2014300000014</t>
  </si>
  <si>
    <t>许冬阳</t>
  </si>
  <si>
    <t>1.2</t>
  </si>
  <si>
    <t>13</t>
  </si>
  <si>
    <t>2014300000018</t>
  </si>
  <si>
    <t>李瑞琪</t>
  </si>
  <si>
    <t>14</t>
  </si>
  <si>
    <t>2014300000016</t>
  </si>
  <si>
    <t>熊念慧</t>
  </si>
  <si>
    <t>9.5</t>
  </si>
  <si>
    <t>15</t>
  </si>
  <si>
    <t>2014300000024</t>
  </si>
  <si>
    <t>李婧姝</t>
  </si>
  <si>
    <t>1.4</t>
  </si>
  <si>
    <t>16</t>
  </si>
  <si>
    <t xml:space="preserve">2014300000020 </t>
  </si>
  <si>
    <t>姜修翔</t>
  </si>
  <si>
    <t>86.30952381</t>
  </si>
  <si>
    <t>六级没过</t>
  </si>
  <si>
    <t>17</t>
  </si>
  <si>
    <t>2014300000002</t>
  </si>
  <si>
    <t>马天舒</t>
  </si>
  <si>
    <t>2.9</t>
  </si>
  <si>
    <t>18</t>
  </si>
  <si>
    <t>2014300000017</t>
  </si>
  <si>
    <t>张静雅</t>
  </si>
  <si>
    <t>5.6</t>
  </si>
  <si>
    <t>0.8</t>
  </si>
  <si>
    <t>19</t>
  </si>
  <si>
    <t>2014300000057</t>
  </si>
  <si>
    <t>杨明玉</t>
  </si>
  <si>
    <t>86.1</t>
  </si>
  <si>
    <t>20</t>
  </si>
  <si>
    <t>2014300000011</t>
  </si>
  <si>
    <t>齐晓筠</t>
  </si>
  <si>
    <t>21</t>
  </si>
  <si>
    <t>2014300000038</t>
  </si>
  <si>
    <t>苏晶</t>
  </si>
  <si>
    <t>1.9</t>
  </si>
  <si>
    <t>22</t>
  </si>
  <si>
    <t>2014300000049</t>
  </si>
  <si>
    <t>雷璐灿</t>
  </si>
  <si>
    <t>85.5952381</t>
  </si>
  <si>
    <t>7.25</t>
  </si>
  <si>
    <t>3.8</t>
  </si>
  <si>
    <t>23</t>
  </si>
  <si>
    <t>2014300000007</t>
  </si>
  <si>
    <t>潘博</t>
  </si>
  <si>
    <t>4.15</t>
  </si>
  <si>
    <t>24</t>
  </si>
  <si>
    <t>2014300000021</t>
  </si>
  <si>
    <t>鄢美琼</t>
  </si>
  <si>
    <t>85.59259259</t>
  </si>
  <si>
    <t>25</t>
  </si>
  <si>
    <t>2014300000039</t>
  </si>
  <si>
    <t>桑思源</t>
  </si>
  <si>
    <t>1.7</t>
  </si>
  <si>
    <t>26</t>
  </si>
  <si>
    <t>2014300000032</t>
  </si>
  <si>
    <t>吴冬晴</t>
  </si>
  <si>
    <t>85.21428571</t>
  </si>
  <si>
    <t>27</t>
  </si>
  <si>
    <t>2014302170047</t>
  </si>
  <si>
    <t>叶诗韵</t>
  </si>
  <si>
    <t>85.14285714</t>
  </si>
  <si>
    <t>28</t>
  </si>
  <si>
    <t>2014300000048</t>
  </si>
  <si>
    <t>徐嘉乐</t>
  </si>
  <si>
    <t>85.04938272</t>
  </si>
  <si>
    <t>29</t>
  </si>
  <si>
    <t>2014300000012</t>
  </si>
  <si>
    <t>高爽</t>
  </si>
  <si>
    <t>30</t>
  </si>
  <si>
    <t>叶子</t>
  </si>
  <si>
    <t>31</t>
  </si>
  <si>
    <t xml:space="preserve">2014300000022 </t>
  </si>
  <si>
    <t>刘华珺</t>
  </si>
  <si>
    <t>84.97619048</t>
  </si>
  <si>
    <t>32</t>
  </si>
  <si>
    <t>2014300000009</t>
  </si>
  <si>
    <t>张澍树</t>
  </si>
  <si>
    <t>33</t>
  </si>
  <si>
    <t>2014300000006</t>
  </si>
  <si>
    <t>唐嘉蔓</t>
  </si>
  <si>
    <t>34</t>
  </si>
  <si>
    <t>2014300000026</t>
  </si>
  <si>
    <t>周艺琛</t>
  </si>
  <si>
    <t>84.45238095</t>
  </si>
  <si>
    <t>1.8</t>
  </si>
  <si>
    <t>35</t>
  </si>
  <si>
    <t>2014300000046</t>
  </si>
  <si>
    <t>高欣宜</t>
  </si>
  <si>
    <t>84.41666667</t>
  </si>
  <si>
    <t>4.25</t>
  </si>
  <si>
    <t>36</t>
  </si>
  <si>
    <t>2014300000053</t>
  </si>
  <si>
    <t>朱理桢</t>
  </si>
  <si>
    <t>84.16049383</t>
  </si>
  <si>
    <t>37</t>
  </si>
  <si>
    <t>2014300000043</t>
  </si>
  <si>
    <t>施剑南</t>
  </si>
  <si>
    <t>84.08333333</t>
  </si>
  <si>
    <t>38</t>
  </si>
  <si>
    <t>2014300000030</t>
  </si>
  <si>
    <t>陈文</t>
  </si>
  <si>
    <t>39</t>
  </si>
  <si>
    <t>2014300000042</t>
  </si>
  <si>
    <t>夏庄璐</t>
  </si>
  <si>
    <t>83.96428571</t>
  </si>
  <si>
    <t>40</t>
  </si>
  <si>
    <t>2014300000025</t>
  </si>
  <si>
    <t>孙琳子</t>
  </si>
  <si>
    <t>41</t>
  </si>
  <si>
    <t>2014300000036</t>
  </si>
  <si>
    <t>戴维斯</t>
  </si>
  <si>
    <t>42</t>
  </si>
  <si>
    <t>2014300350011</t>
  </si>
  <si>
    <t>唐阅辉</t>
  </si>
  <si>
    <t>83.53571</t>
  </si>
  <si>
    <t>挂科</t>
  </si>
  <si>
    <t>43</t>
  </si>
  <si>
    <t>2014300000054</t>
  </si>
  <si>
    <t>刘佳韵</t>
  </si>
  <si>
    <t>83.3452381</t>
  </si>
  <si>
    <t>44</t>
  </si>
  <si>
    <t>2014300000033</t>
  </si>
  <si>
    <t>包伦金</t>
  </si>
  <si>
    <t>2014300000044</t>
  </si>
  <si>
    <t>马晓春</t>
  </si>
  <si>
    <t>83.33333333</t>
  </si>
  <si>
    <t>00</t>
  </si>
  <si>
    <t>2014300000056</t>
  </si>
  <si>
    <t>凌鑫</t>
  </si>
  <si>
    <t>2014300000061</t>
  </si>
  <si>
    <t>汪小雯</t>
  </si>
  <si>
    <t>2014300000050</t>
  </si>
  <si>
    <t>张超</t>
  </si>
  <si>
    <t>82.71428571</t>
  </si>
  <si>
    <t>2014300000047</t>
  </si>
  <si>
    <t>王妍</t>
  </si>
  <si>
    <t>82.6785</t>
  </si>
  <si>
    <t>2014300000031</t>
  </si>
  <si>
    <t>张雅婷</t>
  </si>
  <si>
    <t>82.64197531</t>
  </si>
  <si>
    <t>2014300000060</t>
  </si>
  <si>
    <t>王美龄</t>
  </si>
  <si>
    <t>2014300000058</t>
  </si>
  <si>
    <t>秦小倩</t>
  </si>
  <si>
    <t>2014300000045</t>
  </si>
  <si>
    <t>龙春艳</t>
  </si>
  <si>
    <t>82.46428571</t>
  </si>
  <si>
    <t>2014300000019</t>
  </si>
  <si>
    <t>范田雨</t>
  </si>
  <si>
    <t>2013302540280</t>
  </si>
  <si>
    <t>刘斌</t>
  </si>
  <si>
    <t>2014300000028</t>
  </si>
  <si>
    <t>张文瑞</t>
  </si>
  <si>
    <t>2014300000004</t>
  </si>
  <si>
    <t>张洲滢</t>
  </si>
  <si>
    <t>80.27380952</t>
  </si>
  <si>
    <t>2014300000051</t>
  </si>
  <si>
    <t>张琛欣</t>
  </si>
  <si>
    <t>79.63095238</t>
  </si>
  <si>
    <t>2014300000023</t>
  </si>
  <si>
    <t>池浪</t>
  </si>
  <si>
    <t>2014300000035</t>
  </si>
  <si>
    <t>马俊彦</t>
  </si>
  <si>
    <t>78.178517142</t>
  </si>
  <si>
    <t>2014300000005</t>
  </si>
  <si>
    <t>姚凯</t>
  </si>
  <si>
    <t>74.24390244</t>
  </si>
  <si>
    <t>2013300000048</t>
  </si>
  <si>
    <t>吴凡夫</t>
  </si>
  <si>
    <t>70.9880952</t>
  </si>
  <si>
    <t>2013301000081</t>
  </si>
  <si>
    <t>赵文静</t>
  </si>
  <si>
    <t>52.04761905</t>
  </si>
  <si>
    <t>备注</t>
    <phoneticPr fontId="1" type="noConversion"/>
  </si>
  <si>
    <t>1</t>
    <phoneticPr fontId="1" type="noConversion"/>
  </si>
  <si>
    <t>2</t>
    <phoneticPr fontId="1" type="noConversion"/>
  </si>
  <si>
    <t>必修课成绩</t>
    <phoneticPr fontId="1" type="noConversion"/>
  </si>
  <si>
    <t>学习成绩分</t>
    <phoneticPr fontId="1" type="noConversion"/>
  </si>
  <si>
    <t>原始科研加分</t>
    <phoneticPr fontId="1" type="noConversion"/>
  </si>
  <si>
    <t>科研加分</t>
    <phoneticPr fontId="1" type="noConversion"/>
  </si>
  <si>
    <t>原始活动加分</t>
    <phoneticPr fontId="1" type="noConversion"/>
  </si>
  <si>
    <t>活动分</t>
    <phoneticPr fontId="1" type="noConversion"/>
  </si>
  <si>
    <t>3.3</t>
    <phoneticPr fontId="1" type="noConversion"/>
  </si>
  <si>
    <t>2.2</t>
    <phoneticPr fontId="1" type="noConversion"/>
  </si>
  <si>
    <t>是否具有保研资格</t>
    <phoneticPr fontId="1" type="noConversion"/>
  </si>
  <si>
    <t>是</t>
    <phoneticPr fontId="1" type="noConversion"/>
  </si>
  <si>
    <t>否</t>
    <phoneticPr fontId="1" type="noConversion"/>
  </si>
  <si>
    <t>未交科研材料</t>
  </si>
  <si>
    <t>未交科研材料</t>
    <phoneticPr fontId="1" type="noConversion"/>
  </si>
  <si>
    <t>14级人文班保研资格公示</t>
    <phoneticPr fontId="1" type="noConversion"/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</si>
  <si>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</si>
  <si>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</si>
  <si>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</si>
  <si>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</si>
  <si>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</si>
  <si>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</si>
  <si>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</si>
  <si>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</si>
  <si>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</si>
  <si>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</si>
  <si>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</si>
  <si>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</si>
  <si>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</si>
  <si>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</si>
  <si>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</si>
  <si>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</si>
  <si>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</si>
  <si>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</si>
  <si>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</si>
  <si>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2014300000040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</si>
</sst>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00_ "/>
  </numFmts>
  <fonts count="6" x14ac:knownFonts="1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177" fontId="0" fillId="0" borderId="0" xfId="0" applyNumberFormat="1"/>
    <xf numFmtId="176" fontId="0" fillId="0" borderId="0" xfId="0" applyNumberFormat="1"/>
    <xf numFmtId="176" fontId="2" fillId="0" borderId="0" xfId="0" applyNumberFormat="1" applyFont="1"/>
    <xf numFmtId="177" fontId="2" fillId="0" borderId="0" xfId="0" applyNumberFormat="1" applyFont="1"/>
    <xf numFmtId="177" fontId="3" fillId="0" borderId="0" xfId="0" applyNumberFormat="1" applyFont="1"/>
    <xf numFmtId="49" fontId="2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16" zoomScale="144" zoomScaleNormal="144" workbookViewId="0">
      <selection activeCell="B24" sqref="B24"/>
    </sheetView>
  </sheetViews>
  <sheetFormatPr defaultColWidth="10.875" defaultRowHeight="14.25" x14ac:dyDescent="0.15"/>
  <cols>
    <col min="1" max="1" width="4.75" style="1" customWidth="1"/>
    <col min="2" max="2" width="12.125" style="1" customWidth="1"/>
    <col min="3" max="3" width="6.125" style="1" customWidth="1"/>
    <col min="4" max="4" width="10.875" style="1" customWidth="1"/>
    <col min="5" max="5" width="11.875" style="2" customWidth="1"/>
    <col min="6" max="6" width="10.125" style="3" customWidth="1"/>
    <col min="7" max="7" width="10.25" style="2" customWidth="1"/>
    <col min="8" max="8" width="9.5" style="1" customWidth="1"/>
    <col min="9" max="9" width="10.5" style="2" customWidth="1"/>
    <col min="10" max="10" width="11.625" style="2" customWidth="1"/>
    <col min="11" max="11" width="14" style="2" customWidth="1"/>
    <col min="12" max="12" width="9.625" style="1" customWidth="1"/>
    <col min="13" max="16384" width="10.875" style="1"/>
  </cols>
  <sheetData>
    <row r="1" spans="1:12" ht="22.5" x14ac:dyDescent="0.25">
      <c r="E1" s="6"/>
      <c r="F1" s="4" t="s">
        <v>247</v>
      </c>
      <c r="G1" s="5"/>
      <c r="H1" s="7"/>
    </row>
    <row r="2" spans="1:12" x14ac:dyDescent="0.15">
      <c r="A2" s="8" t="s">
        <v>0</v>
      </c>
      <c r="B2" s="8" t="s">
        <v>1</v>
      </c>
      <c r="C2" s="8" t="s">
        <v>2</v>
      </c>
      <c r="D2" s="8" t="s">
        <v>234</v>
      </c>
      <c r="E2" s="9" t="s">
        <v>235</v>
      </c>
      <c r="F2" s="10" t="s">
        <v>236</v>
      </c>
      <c r="G2" s="9" t="s">
        <v>237</v>
      </c>
      <c r="H2" s="8" t="s">
        <v>238</v>
      </c>
      <c r="I2" s="9" t="s">
        <v>239</v>
      </c>
      <c r="J2" s="9" t="s">
        <v>3</v>
      </c>
      <c r="K2" s="9" t="s">
        <v>242</v>
      </c>
      <c r="L2" s="11" t="s">
        <v>231</v>
      </c>
    </row>
    <row r="3" spans="1:12" x14ac:dyDescent="0.15">
      <c r="A3" s="11" t="s">
        <v>232</v>
      </c>
      <c r="B3" s="12" t="s">
        <v>5</v>
      </c>
      <c r="C3" s="8" t="s">
        <v>6</v>
      </c>
      <c r="D3" s="13">
        <v>88.5</v>
      </c>
      <c r="E3" s="9">
        <f t="shared" ref="E3:E29" si="0">D3*0.9</f>
        <v>79.650000000000006</v>
      </c>
      <c r="F3" s="10" t="s">
        <v>7</v>
      </c>
      <c r="G3" s="9">
        <f t="shared" ref="G3:G29" si="1">F3*(2/3)</f>
        <v>6.6666666666666661</v>
      </c>
      <c r="H3" s="8" t="s">
        <v>241</v>
      </c>
      <c r="I3" s="9">
        <f t="shared" ref="I3:I29" si="2">H3*(2/3)</f>
        <v>1.4666666666666668</v>
      </c>
      <c r="J3" s="9">
        <f t="shared" ref="J3:J29" si="3">E3+G3+I3</f>
        <v>87.783333333333346</v>
      </c>
      <c r="K3" s="9" t="s">
        <v>243</v>
      </c>
      <c r="L3" s="8"/>
    </row>
    <row r="4" spans="1:12" x14ac:dyDescent="0.15">
      <c r="A4" s="11" t="s">
        <v>233</v>
      </c>
      <c r="B4" s="12" t="s">
        <v>61</v>
      </c>
      <c r="C4" s="8" t="s">
        <v>62</v>
      </c>
      <c r="D4" s="13">
        <v>86.614457830000006</v>
      </c>
      <c r="E4" s="9">
        <f t="shared" si="0"/>
        <v>77.953012047000001</v>
      </c>
      <c r="F4" s="10" t="s">
        <v>63</v>
      </c>
      <c r="G4" s="9">
        <f t="shared" si="1"/>
        <v>6.333333333333333</v>
      </c>
      <c r="H4" s="8" t="s">
        <v>23</v>
      </c>
      <c r="I4" s="9">
        <f t="shared" si="2"/>
        <v>3.333333333333333</v>
      </c>
      <c r="J4" s="9">
        <f t="shared" si="3"/>
        <v>87.619678713666659</v>
      </c>
      <c r="K4" s="9" t="s">
        <v>243</v>
      </c>
      <c r="L4" s="8"/>
    </row>
    <row r="5" spans="1:12" x14ac:dyDescent="0.15">
      <c r="A5" s="11" t="s">
        <v>13</v>
      </c>
      <c r="B5" s="8" t="s">
        <v>9</v>
      </c>
      <c r="C5" s="8" t="s">
        <v>10</v>
      </c>
      <c r="D5" s="13">
        <v>88.060240963855406</v>
      </c>
      <c r="E5" s="9">
        <f t="shared" si="0"/>
        <v>79.254216867469864</v>
      </c>
      <c r="F5" s="10" t="s">
        <v>11</v>
      </c>
      <c r="G5" s="9">
        <f t="shared" si="1"/>
        <v>6.0666666666666664</v>
      </c>
      <c r="H5" s="8" t="s">
        <v>12</v>
      </c>
      <c r="I5" s="9">
        <f t="shared" si="2"/>
        <v>1.4</v>
      </c>
      <c r="J5" s="9">
        <f t="shared" si="3"/>
        <v>86.720883534136533</v>
      </c>
      <c r="K5" s="9" t="s">
        <v>243</v>
      </c>
      <c r="L5" s="8"/>
    </row>
    <row r="6" spans="1:12" x14ac:dyDescent="0.15">
      <c r="A6" s="11" t="s">
        <v>18</v>
      </c>
      <c r="B6" s="12" t="s">
        <v>41</v>
      </c>
      <c r="C6" s="8" t="s">
        <v>42</v>
      </c>
      <c r="D6" s="13">
        <v>87.059523809523796</v>
      </c>
      <c r="E6" s="9">
        <f t="shared" si="0"/>
        <v>78.353571428571414</v>
      </c>
      <c r="F6" s="14">
        <v>9.1</v>
      </c>
      <c r="G6" s="9">
        <f t="shared" si="1"/>
        <v>6.0666666666666664</v>
      </c>
      <c r="H6" s="8" t="s">
        <v>240</v>
      </c>
      <c r="I6" s="9">
        <f t="shared" si="2"/>
        <v>2.1999999999999997</v>
      </c>
      <c r="J6" s="9">
        <f t="shared" si="3"/>
        <v>86.620238095238079</v>
      </c>
      <c r="K6" s="9" t="s">
        <v>243</v>
      </c>
      <c r="L6" s="8"/>
    </row>
    <row r="7" spans="1:12" x14ac:dyDescent="0.15">
      <c r="A7" s="11" t="s">
        <v>23</v>
      </c>
      <c r="B7" s="12" t="s">
        <v>19</v>
      </c>
      <c r="C7" s="8" t="s">
        <v>20</v>
      </c>
      <c r="D7" s="13">
        <v>87.333333330000002</v>
      </c>
      <c r="E7" s="9">
        <v>78.599999996999998</v>
      </c>
      <c r="F7" s="14">
        <v>9</v>
      </c>
      <c r="G7" s="9">
        <v>6</v>
      </c>
      <c r="H7" s="8" t="s">
        <v>22</v>
      </c>
      <c r="I7" s="9">
        <v>1.5999999999999999</v>
      </c>
      <c r="J7" s="9">
        <v>86.199999996999992</v>
      </c>
      <c r="K7" s="9" t="s">
        <v>243</v>
      </c>
      <c r="L7" s="8"/>
    </row>
    <row r="8" spans="1:12" x14ac:dyDescent="0.15">
      <c r="A8" s="11" t="s">
        <v>28</v>
      </c>
      <c r="B8" s="12" t="s">
        <v>54</v>
      </c>
      <c r="C8" s="8" t="s">
        <v>55</v>
      </c>
      <c r="D8" s="13">
        <v>86.690476189999998</v>
      </c>
      <c r="E8" s="9">
        <f t="shared" si="0"/>
        <v>78.021428571000001</v>
      </c>
      <c r="F8" s="10" t="s">
        <v>7</v>
      </c>
      <c r="G8" s="9">
        <f t="shared" si="1"/>
        <v>6.6666666666666661</v>
      </c>
      <c r="H8" s="8" t="s">
        <v>56</v>
      </c>
      <c r="I8" s="9">
        <f t="shared" si="2"/>
        <v>0.79999999999999993</v>
      </c>
      <c r="J8" s="9">
        <f t="shared" si="3"/>
        <v>85.48809523766667</v>
      </c>
      <c r="K8" s="9" t="s">
        <v>243</v>
      </c>
      <c r="L8" s="8"/>
    </row>
    <row r="9" spans="1:12" x14ac:dyDescent="0.15">
      <c r="A9" s="11" t="s">
        <v>21</v>
      </c>
      <c r="B9" s="8" t="s">
        <v>24</v>
      </c>
      <c r="C9" s="8" t="s">
        <v>25</v>
      </c>
      <c r="D9" s="13" t="s">
        <v>26</v>
      </c>
      <c r="E9" s="9">
        <f t="shared" si="0"/>
        <v>78.546428567999996</v>
      </c>
      <c r="F9" s="10" t="s">
        <v>27</v>
      </c>
      <c r="G9" s="9">
        <f t="shared" si="1"/>
        <v>5.333333333333333</v>
      </c>
      <c r="H9" s="8" t="s">
        <v>8</v>
      </c>
      <c r="I9" s="9">
        <f t="shared" si="2"/>
        <v>1.3333333333333333</v>
      </c>
      <c r="J9" s="9">
        <f t="shared" si="3"/>
        <v>85.213095234666653</v>
      </c>
      <c r="K9" s="9" t="s">
        <v>243</v>
      </c>
      <c r="L9" s="8"/>
    </row>
    <row r="10" spans="1:12" x14ac:dyDescent="0.15">
      <c r="A10" s="11" t="s">
        <v>27</v>
      </c>
      <c r="B10" s="8" t="s">
        <v>65</v>
      </c>
      <c r="C10" s="8" t="s">
        <v>66</v>
      </c>
      <c r="D10" s="13">
        <v>86.457831330000005</v>
      </c>
      <c r="E10" s="9">
        <v>77.81204819700001</v>
      </c>
      <c r="F10" s="10">
        <v>9.25</v>
      </c>
      <c r="G10" s="9">
        <v>6.1666666666666661</v>
      </c>
      <c r="H10" s="8" t="s">
        <v>67</v>
      </c>
      <c r="I10" s="9">
        <v>0.93333333333333324</v>
      </c>
      <c r="J10" s="9">
        <v>84.912048197000018</v>
      </c>
      <c r="K10" s="9" t="s">
        <v>243</v>
      </c>
      <c r="L10" s="8"/>
    </row>
    <row r="11" spans="1:12" x14ac:dyDescent="0.15">
      <c r="A11" s="11" t="s">
        <v>40</v>
      </c>
      <c r="B11" s="12" t="s">
        <v>133</v>
      </c>
      <c r="C11" s="8" t="s">
        <v>134</v>
      </c>
      <c r="D11" s="13">
        <v>84.952380950000006</v>
      </c>
      <c r="E11" s="9">
        <f t="shared" si="0"/>
        <v>76.457142855000001</v>
      </c>
      <c r="F11" s="10" t="s">
        <v>7</v>
      </c>
      <c r="G11" s="9">
        <f t="shared" si="1"/>
        <v>6.6666666666666661</v>
      </c>
      <c r="H11" s="8" t="s">
        <v>8</v>
      </c>
      <c r="I11" s="9">
        <f t="shared" si="2"/>
        <v>1.3333333333333333</v>
      </c>
      <c r="J11" s="9">
        <f t="shared" si="3"/>
        <v>84.457142855000001</v>
      </c>
      <c r="K11" s="9" t="s">
        <v>243</v>
      </c>
      <c r="L11" s="8"/>
    </row>
    <row r="12" spans="1:12" x14ac:dyDescent="0.15">
      <c r="A12" s="11" t="s">
        <v>7</v>
      </c>
      <c r="B12" s="8" t="s">
        <v>94</v>
      </c>
      <c r="C12" s="8" t="s">
        <v>95</v>
      </c>
      <c r="D12" s="13" t="s">
        <v>96</v>
      </c>
      <c r="E12" s="9">
        <f t="shared" si="0"/>
        <v>77.035714290000001</v>
      </c>
      <c r="F12" s="10" t="s">
        <v>97</v>
      </c>
      <c r="G12" s="9">
        <f t="shared" si="1"/>
        <v>4.833333333333333</v>
      </c>
      <c r="H12" s="8" t="s">
        <v>98</v>
      </c>
      <c r="I12" s="9">
        <f t="shared" si="2"/>
        <v>2.5333333333333332</v>
      </c>
      <c r="J12" s="9">
        <f t="shared" si="3"/>
        <v>84.402380956666661</v>
      </c>
      <c r="K12" s="9" t="s">
        <v>243</v>
      </c>
      <c r="L12" s="8"/>
    </row>
    <row r="13" spans="1:12" x14ac:dyDescent="0.15">
      <c r="A13" s="11" t="s">
        <v>48</v>
      </c>
      <c r="B13" s="12" t="s">
        <v>139</v>
      </c>
      <c r="C13" s="8" t="s">
        <v>140</v>
      </c>
      <c r="D13" s="13" t="s">
        <v>141</v>
      </c>
      <c r="E13" s="9">
        <f t="shared" si="0"/>
        <v>76.007142855000012</v>
      </c>
      <c r="F13" s="10" t="s">
        <v>7</v>
      </c>
      <c r="G13" s="9">
        <f t="shared" si="1"/>
        <v>6.6666666666666661</v>
      </c>
      <c r="H13" s="8" t="s">
        <v>142</v>
      </c>
      <c r="I13" s="9">
        <f t="shared" si="2"/>
        <v>1.2</v>
      </c>
      <c r="J13" s="9">
        <f t="shared" si="3"/>
        <v>83.873809521666686</v>
      </c>
      <c r="K13" s="9" t="s">
        <v>243</v>
      </c>
      <c r="L13" s="8"/>
    </row>
    <row r="14" spans="1:12" x14ac:dyDescent="0.15">
      <c r="A14" s="11" t="s">
        <v>53</v>
      </c>
      <c r="B14" s="12" t="s">
        <v>157</v>
      </c>
      <c r="C14" s="8" t="s">
        <v>158</v>
      </c>
      <c r="D14" s="13">
        <v>84.059523809523796</v>
      </c>
      <c r="E14" s="9">
        <f t="shared" si="0"/>
        <v>75.653571428571425</v>
      </c>
      <c r="F14" s="10" t="s">
        <v>7</v>
      </c>
      <c r="G14" s="9">
        <f t="shared" si="1"/>
        <v>6.6666666666666661</v>
      </c>
      <c r="H14" s="8" t="s">
        <v>8</v>
      </c>
      <c r="I14" s="9">
        <f t="shared" si="2"/>
        <v>1.3333333333333333</v>
      </c>
      <c r="J14" s="9">
        <f t="shared" si="3"/>
        <v>83.653571428571425</v>
      </c>
      <c r="K14" s="9" t="s">
        <v>243</v>
      </c>
      <c r="L14" s="15"/>
    </row>
    <row r="15" spans="1:12" x14ac:dyDescent="0.15">
      <c r="A15" s="11" t="s">
        <v>57</v>
      </c>
      <c r="B15" s="8" t="s">
        <v>74</v>
      </c>
      <c r="C15" s="8" t="s">
        <v>75</v>
      </c>
      <c r="D15" s="13" t="s">
        <v>71</v>
      </c>
      <c r="E15" s="9">
        <f t="shared" si="0"/>
        <v>77.678571429000002</v>
      </c>
      <c r="F15" s="10" t="s">
        <v>28</v>
      </c>
      <c r="G15" s="9">
        <f t="shared" si="1"/>
        <v>4</v>
      </c>
      <c r="H15" s="8" t="s">
        <v>76</v>
      </c>
      <c r="I15" s="9">
        <f t="shared" si="2"/>
        <v>1.9333333333333331</v>
      </c>
      <c r="J15" s="9">
        <f t="shared" si="3"/>
        <v>83.611904762333339</v>
      </c>
      <c r="K15" s="9" t="s">
        <v>243</v>
      </c>
      <c r="L15" s="8"/>
    </row>
    <row r="16" spans="1:12" x14ac:dyDescent="0.15">
      <c r="A16" s="11" t="s">
        <v>60</v>
      </c>
      <c r="B16" s="8" t="s">
        <v>34</v>
      </c>
      <c r="C16" s="8" t="s">
        <v>35</v>
      </c>
      <c r="D16" s="13">
        <v>87.154761899999997</v>
      </c>
      <c r="E16" s="9">
        <v>78.439285709999993</v>
      </c>
      <c r="F16" s="10">
        <v>4.5999999999999996</v>
      </c>
      <c r="G16" s="9">
        <v>3.06666667</v>
      </c>
      <c r="H16" s="8" t="s">
        <v>36</v>
      </c>
      <c r="I16" s="9">
        <v>1.8666666666666665</v>
      </c>
      <c r="J16" s="9">
        <v>83.372619046666657</v>
      </c>
      <c r="K16" s="9" t="s">
        <v>243</v>
      </c>
      <c r="L16" s="8"/>
    </row>
    <row r="17" spans="1:12" x14ac:dyDescent="0.15">
      <c r="A17" s="11" t="s">
        <v>64</v>
      </c>
      <c r="B17" s="8" t="s">
        <v>14</v>
      </c>
      <c r="C17" s="8" t="s">
        <v>15</v>
      </c>
      <c r="D17" s="13" t="s">
        <v>16</v>
      </c>
      <c r="E17" s="9">
        <v>78.610714290000004</v>
      </c>
      <c r="F17" s="10">
        <v>3.85</v>
      </c>
      <c r="G17" s="9">
        <v>2.5666666666666664</v>
      </c>
      <c r="H17" s="8" t="s">
        <v>17</v>
      </c>
      <c r="I17" s="9">
        <v>1</v>
      </c>
      <c r="J17" s="9">
        <v>82.177380956666667</v>
      </c>
      <c r="K17" s="9" t="s">
        <v>243</v>
      </c>
      <c r="L17" s="8"/>
    </row>
    <row r="18" spans="1:12" x14ac:dyDescent="0.15">
      <c r="A18" s="11" t="s">
        <v>68</v>
      </c>
      <c r="B18" s="8" t="s">
        <v>120</v>
      </c>
      <c r="C18" s="8" t="s">
        <v>121</v>
      </c>
      <c r="D18" s="13" t="s">
        <v>122</v>
      </c>
      <c r="E18" s="9">
        <v>76.544444447999993</v>
      </c>
      <c r="F18" s="10">
        <v>7</v>
      </c>
      <c r="G18" s="9">
        <v>4.6666666666666661</v>
      </c>
      <c r="H18" s="8" t="s">
        <v>56</v>
      </c>
      <c r="I18" s="9">
        <v>0.79999999999999993</v>
      </c>
      <c r="J18" s="9">
        <v>82.011111114666662</v>
      </c>
      <c r="K18" s="9" t="s">
        <v>243</v>
      </c>
      <c r="L18" s="8"/>
    </row>
    <row r="19" spans="1:12" x14ac:dyDescent="0.15">
      <c r="A19" s="11" t="s">
        <v>73</v>
      </c>
      <c r="B19" s="12" t="s">
        <v>78</v>
      </c>
      <c r="C19" s="8" t="s">
        <v>79</v>
      </c>
      <c r="D19" s="13">
        <v>86.289156629999994</v>
      </c>
      <c r="E19" s="9">
        <f t="shared" si="0"/>
        <v>77.660240966999993</v>
      </c>
      <c r="F19" s="10" t="s">
        <v>80</v>
      </c>
      <c r="G19" s="9">
        <f t="shared" si="1"/>
        <v>3.7333333333333329</v>
      </c>
      <c r="H19" s="8" t="s">
        <v>81</v>
      </c>
      <c r="I19" s="9">
        <f t="shared" si="2"/>
        <v>0.53333333333333333</v>
      </c>
      <c r="J19" s="9">
        <f t="shared" si="3"/>
        <v>81.926907633666659</v>
      </c>
      <c r="K19" s="9" t="s">
        <v>243</v>
      </c>
      <c r="L19" s="8"/>
    </row>
    <row r="20" spans="1:12" x14ac:dyDescent="0.15">
      <c r="A20" s="11" t="s">
        <v>77</v>
      </c>
      <c r="B20" s="8" t="s">
        <v>43</v>
      </c>
      <c r="C20" s="8" t="s">
        <v>44</v>
      </c>
      <c r="D20" s="13" t="s">
        <v>45</v>
      </c>
      <c r="E20" s="9">
        <f t="shared" si="0"/>
        <v>78.278571432000007</v>
      </c>
      <c r="F20" s="10" t="s">
        <v>46</v>
      </c>
      <c r="G20" s="9">
        <f t="shared" si="1"/>
        <v>1.6666666666666665</v>
      </c>
      <c r="H20" s="8" t="s">
        <v>47</v>
      </c>
      <c r="I20" s="9">
        <f t="shared" si="2"/>
        <v>1.5333333333333332</v>
      </c>
      <c r="J20" s="9">
        <f t="shared" si="3"/>
        <v>81.47857143200001</v>
      </c>
      <c r="K20" s="9" t="s">
        <v>243</v>
      </c>
      <c r="L20" s="8"/>
    </row>
    <row r="21" spans="1:12" x14ac:dyDescent="0.15">
      <c r="A21" s="11" t="s">
        <v>82</v>
      </c>
      <c r="B21" s="8" t="s">
        <v>108</v>
      </c>
      <c r="C21" s="8" t="s">
        <v>109</v>
      </c>
      <c r="D21" s="13">
        <v>85.440476189999998</v>
      </c>
      <c r="E21" s="9">
        <v>76.896428571000001</v>
      </c>
      <c r="F21" s="10">
        <v>3.35</v>
      </c>
      <c r="G21" s="9">
        <v>2.2333333333333334</v>
      </c>
      <c r="H21" s="8" t="s">
        <v>110</v>
      </c>
      <c r="I21" s="9">
        <v>1.1333333333333333</v>
      </c>
      <c r="J21" s="9">
        <v>80.263095237666676</v>
      </c>
      <c r="K21" s="9" t="s">
        <v>243</v>
      </c>
      <c r="L21" s="8"/>
    </row>
    <row r="22" spans="1:12" x14ac:dyDescent="0.15">
      <c r="A22" s="11" t="s">
        <v>86</v>
      </c>
      <c r="B22" s="8" t="s">
        <v>100</v>
      </c>
      <c r="C22" s="8" t="s">
        <v>101</v>
      </c>
      <c r="D22" s="13" t="s">
        <v>96</v>
      </c>
      <c r="E22" s="9">
        <f t="shared" si="0"/>
        <v>77.035714290000001</v>
      </c>
      <c r="F22" s="10" t="s">
        <v>102</v>
      </c>
      <c r="G22" s="9">
        <f t="shared" si="1"/>
        <v>2.7666666666666666</v>
      </c>
      <c r="H22" s="8" t="s">
        <v>17</v>
      </c>
      <c r="I22" s="9">
        <f t="shared" si="2"/>
        <v>1</v>
      </c>
      <c r="J22" s="9">
        <f t="shared" si="3"/>
        <v>80.802380956666667</v>
      </c>
      <c r="K22" s="9" t="s">
        <v>243</v>
      </c>
      <c r="L22" s="8"/>
    </row>
    <row r="23" spans="1:12" x14ac:dyDescent="0.15">
      <c r="A23" s="11" t="s">
        <v>89</v>
      </c>
      <c r="B23" s="12" t="s">
        <v>58</v>
      </c>
      <c r="C23" s="8" t="s">
        <v>59</v>
      </c>
      <c r="D23" s="13">
        <v>86.630952379999997</v>
      </c>
      <c r="E23" s="9">
        <f t="shared" si="0"/>
        <v>77.967857142</v>
      </c>
      <c r="F23" s="10" t="s">
        <v>8</v>
      </c>
      <c r="G23" s="9">
        <f t="shared" si="1"/>
        <v>1.3333333333333333</v>
      </c>
      <c r="H23" s="8" t="s">
        <v>4</v>
      </c>
      <c r="I23" s="9">
        <f t="shared" si="2"/>
        <v>0.66666666666666663</v>
      </c>
      <c r="J23" s="9">
        <f t="shared" si="3"/>
        <v>79.967857142</v>
      </c>
      <c r="K23" s="9" t="s">
        <v>243</v>
      </c>
      <c r="L23" s="8"/>
    </row>
    <row r="24" spans="1:12" x14ac:dyDescent="0.15">
      <c r="A24" s="11" t="s">
        <v>93</v>
      </c>
      <c r="B24" s="8" t="s">
        <v>267</v>
      </c>
      <c r="C24" s="8" t="s">
        <v>127</v>
      </c>
      <c r="D24" s="13">
        <v>84.988095240000007</v>
      </c>
      <c r="E24" s="9">
        <f t="shared" si="0"/>
        <v>76.489285716000012</v>
      </c>
      <c r="F24" s="10" t="s">
        <v>23</v>
      </c>
      <c r="G24" s="9">
        <f t="shared" si="1"/>
        <v>3.333333333333333</v>
      </c>
      <c r="H24" s="8" t="s">
        <v>51</v>
      </c>
      <c r="I24" s="9">
        <f t="shared" si="2"/>
        <v>0</v>
      </c>
      <c r="J24" s="9">
        <f t="shared" si="3"/>
        <v>79.822619049333341</v>
      </c>
      <c r="K24" s="9" t="s">
        <v>243</v>
      </c>
      <c r="L24" s="8" t="s">
        <v>52</v>
      </c>
    </row>
    <row r="25" spans="1:12" x14ac:dyDescent="0.15">
      <c r="A25" s="11" t="s">
        <v>99</v>
      </c>
      <c r="B25" s="8" t="s">
        <v>144</v>
      </c>
      <c r="C25" s="8" t="s">
        <v>145</v>
      </c>
      <c r="D25" s="13" t="s">
        <v>146</v>
      </c>
      <c r="E25" s="9">
        <f t="shared" si="0"/>
        <v>75.975000003000005</v>
      </c>
      <c r="F25" s="10" t="s">
        <v>147</v>
      </c>
      <c r="G25" s="9">
        <f t="shared" si="1"/>
        <v>2.833333333333333</v>
      </c>
      <c r="H25" s="8" t="s">
        <v>67</v>
      </c>
      <c r="I25" s="9">
        <f t="shared" si="2"/>
        <v>0.93333333333333324</v>
      </c>
      <c r="J25" s="9">
        <f t="shared" si="3"/>
        <v>79.741666669666671</v>
      </c>
      <c r="K25" s="9" t="s">
        <v>243</v>
      </c>
      <c r="L25" s="8"/>
    </row>
    <row r="26" spans="1:12" x14ac:dyDescent="0.15">
      <c r="A26" s="11" t="s">
        <v>103</v>
      </c>
      <c r="B26" s="8" t="s">
        <v>90</v>
      </c>
      <c r="C26" s="8" t="s">
        <v>91</v>
      </c>
      <c r="D26" s="13">
        <v>85.626506019999994</v>
      </c>
      <c r="E26" s="9">
        <f t="shared" si="0"/>
        <v>77.063855418000003</v>
      </c>
      <c r="F26" s="10" t="s">
        <v>8</v>
      </c>
      <c r="G26" s="9">
        <f t="shared" si="1"/>
        <v>1.3333333333333333</v>
      </c>
      <c r="H26" s="8" t="s">
        <v>92</v>
      </c>
      <c r="I26" s="9">
        <f t="shared" si="2"/>
        <v>1.2666666666666666</v>
      </c>
      <c r="J26" s="9">
        <f t="shared" si="3"/>
        <v>79.663855417999997</v>
      </c>
      <c r="K26" s="9" t="s">
        <v>243</v>
      </c>
      <c r="L26" s="8"/>
    </row>
    <row r="27" spans="1:12" x14ac:dyDescent="0.15">
      <c r="A27" s="11" t="s">
        <v>107</v>
      </c>
      <c r="B27" s="8" t="s">
        <v>29</v>
      </c>
      <c r="C27" s="8" t="s">
        <v>30</v>
      </c>
      <c r="D27" s="13" t="s">
        <v>31</v>
      </c>
      <c r="E27" s="9">
        <f t="shared" si="0"/>
        <v>78.471428571000004</v>
      </c>
      <c r="F27" s="10" t="s">
        <v>32</v>
      </c>
      <c r="G27" s="9">
        <f t="shared" si="1"/>
        <v>0.6333333333333333</v>
      </c>
      <c r="H27" s="8" t="s">
        <v>33</v>
      </c>
      <c r="I27" s="9">
        <f t="shared" si="2"/>
        <v>0.39999999999999997</v>
      </c>
      <c r="J27" s="9">
        <f t="shared" si="3"/>
        <v>79.50476190433335</v>
      </c>
      <c r="K27" s="9" t="s">
        <v>243</v>
      </c>
      <c r="L27" s="8"/>
    </row>
    <row r="28" spans="1:12" x14ac:dyDescent="0.15">
      <c r="A28" s="11" t="s">
        <v>111</v>
      </c>
      <c r="B28" s="8" t="s">
        <v>49</v>
      </c>
      <c r="C28" s="8" t="s">
        <v>50</v>
      </c>
      <c r="D28" s="13">
        <v>86.785714290000001</v>
      </c>
      <c r="E28" s="9">
        <f t="shared" si="0"/>
        <v>78.107142861</v>
      </c>
      <c r="F28" s="10" t="s">
        <v>8</v>
      </c>
      <c r="G28" s="9">
        <f t="shared" si="1"/>
        <v>1.3333333333333333</v>
      </c>
      <c r="H28" s="8" t="s">
        <v>51</v>
      </c>
      <c r="I28" s="9">
        <f t="shared" si="2"/>
        <v>0</v>
      </c>
      <c r="J28" s="9">
        <f t="shared" si="3"/>
        <v>79.440476194333328</v>
      </c>
      <c r="K28" s="9" t="s">
        <v>243</v>
      </c>
      <c r="L28" s="8" t="s">
        <v>52</v>
      </c>
    </row>
    <row r="29" spans="1:12" x14ac:dyDescent="0.15">
      <c r="A29" s="11" t="s">
        <v>115</v>
      </c>
      <c r="B29" s="12" t="s">
        <v>83</v>
      </c>
      <c r="C29" s="8" t="s">
        <v>84</v>
      </c>
      <c r="D29" s="13" t="s">
        <v>85</v>
      </c>
      <c r="E29" s="9">
        <f t="shared" si="0"/>
        <v>77.489999999999995</v>
      </c>
      <c r="F29" s="10" t="s">
        <v>4</v>
      </c>
      <c r="G29" s="9">
        <f t="shared" si="1"/>
        <v>0.66666666666666663</v>
      </c>
      <c r="H29" s="8" t="s">
        <v>33</v>
      </c>
      <c r="I29" s="9">
        <f t="shared" si="2"/>
        <v>0.39999999999999997</v>
      </c>
      <c r="J29" s="9">
        <f t="shared" si="3"/>
        <v>78.556666666666672</v>
      </c>
      <c r="K29" s="9" t="s">
        <v>243</v>
      </c>
      <c r="L29" s="8"/>
    </row>
    <row r="30" spans="1:12" x14ac:dyDescent="0.15">
      <c r="A30" s="11" t="s">
        <v>119</v>
      </c>
      <c r="B30" s="12" t="s">
        <v>87</v>
      </c>
      <c r="C30" s="8" t="s">
        <v>88</v>
      </c>
      <c r="D30" s="13">
        <v>85.974999999999994</v>
      </c>
      <c r="E30" s="9">
        <v>77.377499999999998</v>
      </c>
      <c r="F30" s="10" t="s">
        <v>51</v>
      </c>
      <c r="G30" s="9">
        <v>0</v>
      </c>
      <c r="H30" s="8" t="s">
        <v>4</v>
      </c>
      <c r="I30" s="9">
        <v>0.66666666666666663</v>
      </c>
      <c r="J30" s="9">
        <v>78.044166666666669</v>
      </c>
      <c r="K30" s="9" t="s">
        <v>243</v>
      </c>
      <c r="L30" s="8" t="s">
        <v>246</v>
      </c>
    </row>
    <row r="31" spans="1:12" x14ac:dyDescent="0.15">
      <c r="A31" s="11" t="s">
        <v>123</v>
      </c>
      <c r="B31" s="12" t="s">
        <v>129</v>
      </c>
      <c r="C31" s="8" t="s">
        <v>130</v>
      </c>
      <c r="D31" s="13" t="s">
        <v>131</v>
      </c>
      <c r="E31" s="9">
        <v>76.478571431999995</v>
      </c>
      <c r="F31" s="10" t="s">
        <v>4</v>
      </c>
      <c r="G31" s="9">
        <v>0.66666666666666663</v>
      </c>
      <c r="H31" s="8" t="s">
        <v>51</v>
      </c>
      <c r="I31" s="9">
        <v>0</v>
      </c>
      <c r="J31" s="9">
        <v>77.145238098666667</v>
      </c>
      <c r="K31" s="9" t="s">
        <v>243</v>
      </c>
      <c r="L31" s="8" t="s">
        <v>52</v>
      </c>
    </row>
    <row r="32" spans="1:12" x14ac:dyDescent="0.15">
      <c r="A32" s="11" t="s">
        <v>126</v>
      </c>
      <c r="B32" s="12" t="s">
        <v>164</v>
      </c>
      <c r="C32" s="8" t="s">
        <v>165</v>
      </c>
      <c r="D32" s="13">
        <v>83.809523810000002</v>
      </c>
      <c r="E32" s="9">
        <v>75.428571429000002</v>
      </c>
      <c r="F32" s="10" t="s">
        <v>51</v>
      </c>
      <c r="G32" s="9">
        <v>0</v>
      </c>
      <c r="H32" s="8" t="s">
        <v>67</v>
      </c>
      <c r="I32" s="9">
        <v>0.93333333333333324</v>
      </c>
      <c r="J32" s="9">
        <v>76.361904762333339</v>
      </c>
      <c r="K32" s="9" t="s">
        <v>243</v>
      </c>
      <c r="L32" s="8"/>
    </row>
    <row r="33" spans="1:12" x14ac:dyDescent="0.15">
      <c r="A33" s="11" t="s">
        <v>128</v>
      </c>
      <c r="B33" s="12" t="s">
        <v>136</v>
      </c>
      <c r="C33" s="8" t="s">
        <v>137</v>
      </c>
      <c r="D33" s="13">
        <v>84.845238095238102</v>
      </c>
      <c r="E33" s="9">
        <v>76.360714285714295</v>
      </c>
      <c r="F33" s="10" t="s">
        <v>51</v>
      </c>
      <c r="G33" s="9">
        <v>0</v>
      </c>
      <c r="H33" s="8" t="s">
        <v>51</v>
      </c>
      <c r="I33" s="9">
        <v>0</v>
      </c>
      <c r="J33" s="9">
        <v>76.360714285714295</v>
      </c>
      <c r="K33" s="9" t="s">
        <v>243</v>
      </c>
      <c r="L33" s="8" t="s">
        <v>245</v>
      </c>
    </row>
    <row r="34" spans="1:12" x14ac:dyDescent="0.15">
      <c r="A34" s="11" t="s">
        <v>132</v>
      </c>
      <c r="B34" s="12" t="s">
        <v>153</v>
      </c>
      <c r="C34" s="8" t="s">
        <v>154</v>
      </c>
      <c r="D34" s="13" t="s">
        <v>155</v>
      </c>
      <c r="E34" s="9">
        <v>75.674999997</v>
      </c>
      <c r="F34" s="10" t="s">
        <v>51</v>
      </c>
      <c r="G34" s="9">
        <v>0</v>
      </c>
      <c r="H34" s="8">
        <v>0</v>
      </c>
      <c r="I34" s="9">
        <v>0</v>
      </c>
      <c r="J34" s="9">
        <v>75.674999997</v>
      </c>
      <c r="K34" s="9" t="s">
        <v>244</v>
      </c>
      <c r="L34" s="8" t="s">
        <v>245</v>
      </c>
    </row>
    <row r="35" spans="1:12" x14ac:dyDescent="0.15">
      <c r="A35" s="11" t="s">
        <v>135</v>
      </c>
      <c r="B35" s="12" t="s">
        <v>167</v>
      </c>
      <c r="C35" s="8" t="s">
        <v>168</v>
      </c>
      <c r="D35" s="13">
        <v>83.702380950000006</v>
      </c>
      <c r="E35" s="9">
        <v>75.332142855000001</v>
      </c>
      <c r="F35" s="10" t="s">
        <v>51</v>
      </c>
      <c r="G35" s="9">
        <v>0</v>
      </c>
      <c r="H35" s="8" t="s">
        <v>51</v>
      </c>
      <c r="I35" s="9">
        <v>0</v>
      </c>
      <c r="J35" s="9">
        <v>75.332142855000001</v>
      </c>
      <c r="K35" s="9" t="s">
        <v>244</v>
      </c>
      <c r="L35" s="8" t="s">
        <v>245</v>
      </c>
    </row>
    <row r="36" spans="1:12" x14ac:dyDescent="0.15">
      <c r="A36" s="11" t="s">
        <v>138</v>
      </c>
      <c r="B36" s="12" t="s">
        <v>179</v>
      </c>
      <c r="C36" s="8" t="s">
        <v>180</v>
      </c>
      <c r="D36" s="13" t="s">
        <v>177</v>
      </c>
      <c r="E36" s="9">
        <v>75.01071429000001</v>
      </c>
      <c r="F36" s="10">
        <v>0</v>
      </c>
      <c r="G36" s="9">
        <v>0</v>
      </c>
      <c r="H36" s="8" t="s">
        <v>51</v>
      </c>
      <c r="I36" s="9">
        <v>0</v>
      </c>
      <c r="J36" s="9">
        <v>75.01071429000001</v>
      </c>
      <c r="K36" s="9" t="s">
        <v>244</v>
      </c>
      <c r="L36" s="8" t="s">
        <v>245</v>
      </c>
    </row>
    <row r="37" spans="1:12" x14ac:dyDescent="0.15">
      <c r="A37" s="11" t="s">
        <v>143</v>
      </c>
      <c r="B37" s="12" t="s">
        <v>37</v>
      </c>
      <c r="C37" s="8" t="s">
        <v>38</v>
      </c>
      <c r="D37" s="13">
        <v>87.107142857142904</v>
      </c>
      <c r="E37" s="9">
        <f>D37*0.9</f>
        <v>78.396428571428615</v>
      </c>
      <c r="F37" s="10">
        <v>0</v>
      </c>
      <c r="G37" s="9">
        <f>F37*(2/3)</f>
        <v>0</v>
      </c>
      <c r="H37" s="8">
        <v>0</v>
      </c>
      <c r="I37" s="9">
        <f>H37*(2/3)</f>
        <v>0</v>
      </c>
      <c r="J37" s="9">
        <f>E37+G37+I37</f>
        <v>78.396428571428615</v>
      </c>
      <c r="K37" s="9" t="s">
        <v>244</v>
      </c>
      <c r="L37" s="8" t="s">
        <v>39</v>
      </c>
    </row>
    <row r="38" spans="1:12" x14ac:dyDescent="0.15">
      <c r="A38" s="11" t="s">
        <v>148</v>
      </c>
      <c r="B38" s="8" t="s">
        <v>116</v>
      </c>
      <c r="C38" s="8" t="s">
        <v>117</v>
      </c>
      <c r="D38" s="13" t="s">
        <v>118</v>
      </c>
      <c r="E38" s="9">
        <f>D38*0.9</f>
        <v>76.628571426000008</v>
      </c>
      <c r="F38" s="10">
        <v>0</v>
      </c>
      <c r="G38" s="9">
        <f>F38*(2/3)</f>
        <v>0</v>
      </c>
      <c r="H38" s="8">
        <v>0</v>
      </c>
      <c r="I38" s="9">
        <f>H38*(2/3)</f>
        <v>0</v>
      </c>
      <c r="J38" s="9">
        <f>E38+G38+I38</f>
        <v>76.628571426000008</v>
      </c>
      <c r="K38" s="9" t="s">
        <v>244</v>
      </c>
      <c r="L38" s="8" t="s">
        <v>39</v>
      </c>
    </row>
    <row r="39" spans="1:12" x14ac:dyDescent="0.15">
      <c r="A39" s="11" t="s">
        <v>152</v>
      </c>
      <c r="B39" s="12" t="s">
        <v>124</v>
      </c>
      <c r="C39" s="8" t="s">
        <v>125</v>
      </c>
      <c r="D39" s="13">
        <v>85.035714290000001</v>
      </c>
      <c r="E39" s="9">
        <f>D39*0.9</f>
        <v>76.532142860999997</v>
      </c>
      <c r="F39" s="10">
        <v>0</v>
      </c>
      <c r="G39" s="9">
        <f>F39*(2/3)</f>
        <v>0</v>
      </c>
      <c r="H39" s="8">
        <v>0</v>
      </c>
      <c r="I39" s="9">
        <f>H39*(2/3)</f>
        <v>0</v>
      </c>
      <c r="J39" s="9">
        <f>E39+G39+I39</f>
        <v>76.532142860999997</v>
      </c>
      <c r="K39" s="9" t="s">
        <v>244</v>
      </c>
      <c r="L39" s="8" t="s">
        <v>39</v>
      </c>
    </row>
    <row r="40" spans="1:12" x14ac:dyDescent="0.15">
      <c r="A40" s="11" t="s">
        <v>156</v>
      </c>
      <c r="B40" s="12" t="s">
        <v>149</v>
      </c>
      <c r="C40" s="8" t="s">
        <v>150</v>
      </c>
      <c r="D40" s="13" t="s">
        <v>151</v>
      </c>
      <c r="E40" s="9">
        <f>D40*0.9</f>
        <v>75.744444446999992</v>
      </c>
      <c r="F40" s="10">
        <v>0</v>
      </c>
      <c r="G40" s="9">
        <f>F40*(2/3)</f>
        <v>0</v>
      </c>
      <c r="H40" s="8">
        <v>0</v>
      </c>
      <c r="I40" s="9">
        <f>H40*(2/3)</f>
        <v>0</v>
      </c>
      <c r="J40" s="9">
        <f>E40+G40+I40</f>
        <v>75.744444446999992</v>
      </c>
      <c r="K40" s="9" t="s">
        <v>244</v>
      </c>
      <c r="L40" s="8" t="s">
        <v>39</v>
      </c>
    </row>
    <row r="41" spans="1:12" x14ac:dyDescent="0.15">
      <c r="A41" s="11" t="s">
        <v>159</v>
      </c>
      <c r="B41" s="8" t="s">
        <v>160</v>
      </c>
      <c r="C41" s="8" t="s">
        <v>161</v>
      </c>
      <c r="D41" s="13" t="s">
        <v>162</v>
      </c>
      <c r="E41" s="9">
        <f>D41*0.9</f>
        <v>75.567857138999997</v>
      </c>
      <c r="F41" s="10">
        <v>0</v>
      </c>
      <c r="G41" s="9">
        <f>F41*(2/3)</f>
        <v>0</v>
      </c>
      <c r="H41" s="8">
        <v>0</v>
      </c>
      <c r="I41" s="9">
        <f>H41*(2/3)</f>
        <v>0</v>
      </c>
      <c r="J41" s="9">
        <f>E41+G41+I41</f>
        <v>75.567857138999997</v>
      </c>
      <c r="K41" s="9" t="s">
        <v>244</v>
      </c>
      <c r="L41" s="8" t="s">
        <v>39</v>
      </c>
    </row>
    <row r="42" spans="1:12" x14ac:dyDescent="0.15">
      <c r="A42" s="11" t="s">
        <v>163</v>
      </c>
      <c r="B42" s="8" t="s">
        <v>69</v>
      </c>
      <c r="C42" s="8" t="s">
        <v>70</v>
      </c>
      <c r="D42" s="13" t="s">
        <v>71</v>
      </c>
      <c r="E42" s="9">
        <v>77.678571429000002</v>
      </c>
      <c r="F42" s="10">
        <v>0</v>
      </c>
      <c r="G42" s="9">
        <v>0</v>
      </c>
      <c r="H42" s="8">
        <v>0</v>
      </c>
      <c r="I42" s="9">
        <v>0</v>
      </c>
      <c r="J42" s="9">
        <v>77.678571429000002</v>
      </c>
      <c r="K42" s="9" t="s">
        <v>244</v>
      </c>
      <c r="L42" s="8" t="s">
        <v>72</v>
      </c>
    </row>
    <row r="43" spans="1:12" x14ac:dyDescent="0.15">
      <c r="A43" s="11" t="s">
        <v>166</v>
      </c>
      <c r="B43" s="8" t="s">
        <v>104</v>
      </c>
      <c r="C43" s="8" t="s">
        <v>105</v>
      </c>
      <c r="D43" s="13" t="s">
        <v>106</v>
      </c>
      <c r="E43" s="9">
        <v>77.033333330999994</v>
      </c>
      <c r="F43" s="10">
        <v>0</v>
      </c>
      <c r="G43" s="9">
        <v>0</v>
      </c>
      <c r="H43" s="8">
        <v>0</v>
      </c>
      <c r="I43" s="9">
        <v>0</v>
      </c>
      <c r="J43" s="9">
        <v>77.033333330999994</v>
      </c>
      <c r="K43" s="9" t="s">
        <v>244</v>
      </c>
      <c r="L43" s="8" t="s">
        <v>72</v>
      </c>
    </row>
    <row r="44" spans="1:12" x14ac:dyDescent="0.15">
      <c r="A44" s="11" t="s">
        <v>169</v>
      </c>
      <c r="B44" s="8" t="s">
        <v>112</v>
      </c>
      <c r="C44" s="8" t="s">
        <v>113</v>
      </c>
      <c r="D44" s="13" t="s">
        <v>114</v>
      </c>
      <c r="E44" s="9">
        <v>76.692857138999997</v>
      </c>
      <c r="F44" s="10">
        <v>0</v>
      </c>
      <c r="G44" s="9">
        <v>0</v>
      </c>
      <c r="H44" s="8">
        <v>0</v>
      </c>
      <c r="I44" s="9">
        <v>0</v>
      </c>
      <c r="J44" s="9">
        <v>76.692857138999997</v>
      </c>
      <c r="K44" s="9" t="s">
        <v>244</v>
      </c>
      <c r="L44" s="8" t="s">
        <v>72</v>
      </c>
    </row>
    <row r="45" spans="1:12" x14ac:dyDescent="0.15">
      <c r="A45" s="11" t="s">
        <v>174</v>
      </c>
      <c r="B45" s="8" t="s">
        <v>170</v>
      </c>
      <c r="C45" s="8" t="s">
        <v>171</v>
      </c>
      <c r="D45" s="13" t="s">
        <v>172</v>
      </c>
      <c r="E45" s="9">
        <f t="shared" ref="E45:E65" si="4">D45*0.9</f>
        <v>75.182138999999992</v>
      </c>
      <c r="F45" s="10">
        <v>0</v>
      </c>
      <c r="G45" s="9">
        <f t="shared" ref="G45:G65" si="5">F45*(2/3)</f>
        <v>0</v>
      </c>
      <c r="H45" s="8">
        <v>0</v>
      </c>
      <c r="I45" s="9">
        <f t="shared" ref="I45:I65" si="6">H45*(2/3)</f>
        <v>0</v>
      </c>
      <c r="J45" s="9">
        <f t="shared" ref="J45:J65" si="7">E45+G45+I45</f>
        <v>75.182138999999992</v>
      </c>
      <c r="K45" s="9" t="s">
        <v>244</v>
      </c>
      <c r="L45" s="8" t="s">
        <v>173</v>
      </c>
    </row>
    <row r="46" spans="1:12" x14ac:dyDescent="0.15">
      <c r="A46" s="11" t="s">
        <v>178</v>
      </c>
      <c r="B46" s="8" t="s">
        <v>175</v>
      </c>
      <c r="C46" s="8" t="s">
        <v>176</v>
      </c>
      <c r="D46" s="13" t="s">
        <v>177</v>
      </c>
      <c r="E46" s="9">
        <f t="shared" si="4"/>
        <v>75.01071429000001</v>
      </c>
      <c r="F46" s="10">
        <v>0</v>
      </c>
      <c r="G46" s="9">
        <f t="shared" si="5"/>
        <v>0</v>
      </c>
      <c r="H46" s="8">
        <v>0</v>
      </c>
      <c r="I46" s="9">
        <f t="shared" si="6"/>
        <v>0</v>
      </c>
      <c r="J46" s="9">
        <f t="shared" si="7"/>
        <v>75.01071429000001</v>
      </c>
      <c r="K46" s="9" t="s">
        <v>244</v>
      </c>
      <c r="L46" s="8" t="s">
        <v>72</v>
      </c>
    </row>
    <row r="47" spans="1:12" x14ac:dyDescent="0.15">
      <c r="A47" s="11" t="s">
        <v>248</v>
      </c>
      <c r="B47" s="8" t="s">
        <v>181</v>
      </c>
      <c r="C47" s="8" t="s">
        <v>182</v>
      </c>
      <c r="D47" s="13" t="s">
        <v>183</v>
      </c>
      <c r="E47" s="13">
        <f t="shared" si="4"/>
        <v>74.999999997000003</v>
      </c>
      <c r="F47" s="10">
        <v>0</v>
      </c>
      <c r="G47" s="13">
        <f t="shared" si="5"/>
        <v>0</v>
      </c>
      <c r="H47" s="8" t="s">
        <v>184</v>
      </c>
      <c r="I47" s="13">
        <f t="shared" si="6"/>
        <v>0</v>
      </c>
      <c r="J47" s="13">
        <f t="shared" si="7"/>
        <v>74.999999997000003</v>
      </c>
      <c r="K47" s="9" t="s">
        <v>244</v>
      </c>
      <c r="L47" s="8"/>
    </row>
    <row r="48" spans="1:12" x14ac:dyDescent="0.15">
      <c r="A48" s="11" t="s">
        <v>249</v>
      </c>
      <c r="B48" s="12" t="s">
        <v>185</v>
      </c>
      <c r="C48" s="8" t="s">
        <v>186</v>
      </c>
      <c r="D48" s="13">
        <v>83.238095238095198</v>
      </c>
      <c r="E48" s="13">
        <f t="shared" si="4"/>
        <v>74.914285714285683</v>
      </c>
      <c r="F48" s="10">
        <v>0</v>
      </c>
      <c r="G48" s="13">
        <f t="shared" si="5"/>
        <v>0</v>
      </c>
      <c r="H48" s="8" t="s">
        <v>184</v>
      </c>
      <c r="I48" s="13">
        <f t="shared" si="6"/>
        <v>0</v>
      </c>
      <c r="J48" s="13">
        <f t="shared" si="7"/>
        <v>74.914285714285683</v>
      </c>
      <c r="K48" s="9" t="s">
        <v>244</v>
      </c>
      <c r="L48" s="8"/>
    </row>
    <row r="49" spans="1:12" x14ac:dyDescent="0.15">
      <c r="A49" s="11" t="s">
        <v>250</v>
      </c>
      <c r="B49" s="8" t="s">
        <v>187</v>
      </c>
      <c r="C49" s="8" t="s">
        <v>188</v>
      </c>
      <c r="D49" s="13">
        <v>82.940476190476204</v>
      </c>
      <c r="E49" s="13">
        <f t="shared" si="4"/>
        <v>74.646428571428586</v>
      </c>
      <c r="F49" s="10">
        <v>0</v>
      </c>
      <c r="G49" s="13">
        <f t="shared" si="5"/>
        <v>0</v>
      </c>
      <c r="H49" s="8" t="s">
        <v>184</v>
      </c>
      <c r="I49" s="13">
        <f t="shared" si="6"/>
        <v>0</v>
      </c>
      <c r="J49" s="13">
        <f t="shared" si="7"/>
        <v>74.646428571428586</v>
      </c>
      <c r="K49" s="9" t="s">
        <v>244</v>
      </c>
      <c r="L49" s="8" t="s">
        <v>173</v>
      </c>
    </row>
    <row r="50" spans="1:12" x14ac:dyDescent="0.15">
      <c r="A50" s="11" t="s">
        <v>251</v>
      </c>
      <c r="B50" s="8" t="s">
        <v>189</v>
      </c>
      <c r="C50" s="8" t="s">
        <v>190</v>
      </c>
      <c r="D50" s="13" t="s">
        <v>191</v>
      </c>
      <c r="E50" s="13">
        <f t="shared" si="4"/>
        <v>74.442857138999997</v>
      </c>
      <c r="F50" s="10">
        <v>0</v>
      </c>
      <c r="G50" s="13">
        <f t="shared" si="5"/>
        <v>0</v>
      </c>
      <c r="H50" s="8" t="s">
        <v>184</v>
      </c>
      <c r="I50" s="13">
        <f t="shared" si="6"/>
        <v>0</v>
      </c>
      <c r="J50" s="13">
        <f t="shared" si="7"/>
        <v>74.442857138999997</v>
      </c>
      <c r="K50" s="9" t="s">
        <v>244</v>
      </c>
      <c r="L50" s="8"/>
    </row>
    <row r="51" spans="1:12" x14ac:dyDescent="0.15">
      <c r="A51" s="11" t="s">
        <v>252</v>
      </c>
      <c r="B51" s="8" t="s">
        <v>192</v>
      </c>
      <c r="C51" s="8" t="s">
        <v>193</v>
      </c>
      <c r="D51" s="13" t="s">
        <v>194</v>
      </c>
      <c r="E51" s="13">
        <f t="shared" si="4"/>
        <v>74.410650000000004</v>
      </c>
      <c r="F51" s="10">
        <v>0</v>
      </c>
      <c r="G51" s="13">
        <f t="shared" si="5"/>
        <v>0</v>
      </c>
      <c r="H51" s="8" t="s">
        <v>184</v>
      </c>
      <c r="I51" s="13">
        <f t="shared" si="6"/>
        <v>0</v>
      </c>
      <c r="J51" s="13">
        <f t="shared" si="7"/>
        <v>74.410650000000004</v>
      </c>
      <c r="K51" s="9" t="s">
        <v>244</v>
      </c>
      <c r="L51" s="8"/>
    </row>
    <row r="52" spans="1:12" x14ac:dyDescent="0.15">
      <c r="A52" s="11" t="s">
        <v>253</v>
      </c>
      <c r="B52" s="8" t="s">
        <v>195</v>
      </c>
      <c r="C52" s="8" t="s">
        <v>196</v>
      </c>
      <c r="D52" s="13" t="s">
        <v>197</v>
      </c>
      <c r="E52" s="13">
        <f t="shared" si="4"/>
        <v>74.377777779000013</v>
      </c>
      <c r="F52" s="10">
        <v>0</v>
      </c>
      <c r="G52" s="13">
        <f t="shared" si="5"/>
        <v>0</v>
      </c>
      <c r="H52" s="8" t="s">
        <v>184</v>
      </c>
      <c r="I52" s="13">
        <f t="shared" si="6"/>
        <v>0</v>
      </c>
      <c r="J52" s="13">
        <f t="shared" si="7"/>
        <v>74.377777779000013</v>
      </c>
      <c r="K52" s="9" t="s">
        <v>244</v>
      </c>
      <c r="L52" s="8"/>
    </row>
    <row r="53" spans="1:12" x14ac:dyDescent="0.15">
      <c r="A53" s="11" t="s">
        <v>254</v>
      </c>
      <c r="B53" s="8" t="s">
        <v>198</v>
      </c>
      <c r="C53" s="8" t="s">
        <v>199</v>
      </c>
      <c r="D53" s="13">
        <v>82.641975308642003</v>
      </c>
      <c r="E53" s="13">
        <f t="shared" si="4"/>
        <v>74.377777777777808</v>
      </c>
      <c r="F53" s="10">
        <v>0</v>
      </c>
      <c r="G53" s="13">
        <f t="shared" si="5"/>
        <v>0</v>
      </c>
      <c r="H53" s="8" t="s">
        <v>184</v>
      </c>
      <c r="I53" s="13">
        <f t="shared" si="6"/>
        <v>0</v>
      </c>
      <c r="J53" s="13">
        <f t="shared" si="7"/>
        <v>74.377777777777808</v>
      </c>
      <c r="K53" s="9" t="s">
        <v>244</v>
      </c>
      <c r="L53" s="8"/>
    </row>
    <row r="54" spans="1:12" x14ac:dyDescent="0.15">
      <c r="A54" s="11" t="s">
        <v>255</v>
      </c>
      <c r="B54" s="12" t="s">
        <v>200</v>
      </c>
      <c r="C54" s="8" t="s">
        <v>201</v>
      </c>
      <c r="D54" s="13">
        <v>82.464285714285694</v>
      </c>
      <c r="E54" s="13">
        <f t="shared" si="4"/>
        <v>74.217857142857127</v>
      </c>
      <c r="F54" s="10">
        <v>0</v>
      </c>
      <c r="G54" s="13">
        <f t="shared" si="5"/>
        <v>0</v>
      </c>
      <c r="H54" s="8" t="s">
        <v>184</v>
      </c>
      <c r="I54" s="13">
        <f t="shared" si="6"/>
        <v>0</v>
      </c>
      <c r="J54" s="13">
        <f t="shared" si="7"/>
        <v>74.217857142857127</v>
      </c>
      <c r="K54" s="9" t="s">
        <v>244</v>
      </c>
      <c r="L54" s="8"/>
    </row>
    <row r="55" spans="1:12" x14ac:dyDescent="0.15">
      <c r="A55" s="11" t="s">
        <v>256</v>
      </c>
      <c r="B55" s="8" t="s">
        <v>202</v>
      </c>
      <c r="C55" s="8" t="s">
        <v>203</v>
      </c>
      <c r="D55" s="13" t="s">
        <v>204</v>
      </c>
      <c r="E55" s="13">
        <f t="shared" si="4"/>
        <v>74.217857139000003</v>
      </c>
      <c r="F55" s="10">
        <v>0</v>
      </c>
      <c r="G55" s="13">
        <f t="shared" si="5"/>
        <v>0</v>
      </c>
      <c r="H55" s="8" t="s">
        <v>184</v>
      </c>
      <c r="I55" s="13">
        <f t="shared" si="6"/>
        <v>0</v>
      </c>
      <c r="J55" s="13">
        <f t="shared" si="7"/>
        <v>74.217857139000003</v>
      </c>
      <c r="K55" s="9" t="s">
        <v>244</v>
      </c>
      <c r="L55" s="8" t="s">
        <v>72</v>
      </c>
    </row>
    <row r="56" spans="1:12" x14ac:dyDescent="0.15">
      <c r="A56" s="11" t="s">
        <v>257</v>
      </c>
      <c r="B56" s="8" t="s">
        <v>205</v>
      </c>
      <c r="C56" s="8" t="s">
        <v>206</v>
      </c>
      <c r="D56" s="13">
        <v>81.095238100000003</v>
      </c>
      <c r="E56" s="13">
        <f t="shared" si="4"/>
        <v>72.985714290000004</v>
      </c>
      <c r="F56" s="10">
        <v>0</v>
      </c>
      <c r="G56" s="13">
        <f t="shared" si="5"/>
        <v>0</v>
      </c>
      <c r="H56" s="8" t="s">
        <v>184</v>
      </c>
      <c r="I56" s="13">
        <f t="shared" si="6"/>
        <v>0</v>
      </c>
      <c r="J56" s="13">
        <f t="shared" si="7"/>
        <v>72.985714290000004</v>
      </c>
      <c r="K56" s="9" t="s">
        <v>244</v>
      </c>
      <c r="L56" s="8"/>
    </row>
    <row r="57" spans="1:12" x14ac:dyDescent="0.15">
      <c r="A57" s="11" t="s">
        <v>258</v>
      </c>
      <c r="B57" s="8" t="s">
        <v>207</v>
      </c>
      <c r="C57" s="8" t="s">
        <v>208</v>
      </c>
      <c r="D57" s="13">
        <v>80.939759036144594</v>
      </c>
      <c r="E57" s="13">
        <f t="shared" si="4"/>
        <v>72.84578313253013</v>
      </c>
      <c r="F57" s="10">
        <v>0</v>
      </c>
      <c r="G57" s="13">
        <f t="shared" si="5"/>
        <v>0</v>
      </c>
      <c r="H57" s="8" t="s">
        <v>184</v>
      </c>
      <c r="I57" s="13">
        <f t="shared" si="6"/>
        <v>0</v>
      </c>
      <c r="J57" s="13">
        <f t="shared" si="7"/>
        <v>72.84578313253013</v>
      </c>
      <c r="K57" s="9" t="s">
        <v>244</v>
      </c>
      <c r="L57" s="8" t="s">
        <v>72</v>
      </c>
    </row>
    <row r="58" spans="1:12" x14ac:dyDescent="0.15">
      <c r="A58" s="11" t="s">
        <v>259</v>
      </c>
      <c r="B58" s="12" t="s">
        <v>209</v>
      </c>
      <c r="C58" s="8" t="s">
        <v>210</v>
      </c>
      <c r="D58" s="13">
        <v>80.369047619047606</v>
      </c>
      <c r="E58" s="13">
        <f t="shared" si="4"/>
        <v>72.332142857142841</v>
      </c>
      <c r="F58" s="10">
        <v>0</v>
      </c>
      <c r="G58" s="13">
        <f t="shared" si="5"/>
        <v>0</v>
      </c>
      <c r="H58" s="8" t="s">
        <v>184</v>
      </c>
      <c r="I58" s="13">
        <f t="shared" si="6"/>
        <v>0</v>
      </c>
      <c r="J58" s="13">
        <f t="shared" si="7"/>
        <v>72.332142857142841</v>
      </c>
      <c r="K58" s="9" t="s">
        <v>244</v>
      </c>
      <c r="L58" s="8" t="s">
        <v>173</v>
      </c>
    </row>
    <row r="59" spans="1:12" x14ac:dyDescent="0.15">
      <c r="A59" s="11" t="s">
        <v>260</v>
      </c>
      <c r="B59" s="8" t="s">
        <v>211</v>
      </c>
      <c r="C59" s="8" t="s">
        <v>212</v>
      </c>
      <c r="D59" s="13" t="s">
        <v>213</v>
      </c>
      <c r="E59" s="13">
        <f t="shared" si="4"/>
        <v>72.246428567999999</v>
      </c>
      <c r="F59" s="10">
        <v>0</v>
      </c>
      <c r="G59" s="13">
        <f t="shared" si="5"/>
        <v>0</v>
      </c>
      <c r="H59" s="8" t="s">
        <v>184</v>
      </c>
      <c r="I59" s="13">
        <f t="shared" si="6"/>
        <v>0</v>
      </c>
      <c r="J59" s="13">
        <f t="shared" si="7"/>
        <v>72.246428567999999</v>
      </c>
      <c r="K59" s="9" t="s">
        <v>244</v>
      </c>
      <c r="L59" s="8" t="s">
        <v>173</v>
      </c>
    </row>
    <row r="60" spans="1:12" x14ac:dyDescent="0.15">
      <c r="A60" s="11" t="s">
        <v>261</v>
      </c>
      <c r="B60" s="8" t="s">
        <v>214</v>
      </c>
      <c r="C60" s="8" t="s">
        <v>215</v>
      </c>
      <c r="D60" s="13" t="s">
        <v>216</v>
      </c>
      <c r="E60" s="13">
        <f t="shared" si="4"/>
        <v>71.667857142000003</v>
      </c>
      <c r="F60" s="10">
        <v>0</v>
      </c>
      <c r="G60" s="13">
        <f t="shared" si="5"/>
        <v>0</v>
      </c>
      <c r="H60" s="8" t="s">
        <v>184</v>
      </c>
      <c r="I60" s="13">
        <f t="shared" si="6"/>
        <v>0</v>
      </c>
      <c r="J60" s="13">
        <f t="shared" si="7"/>
        <v>71.667857142000003</v>
      </c>
      <c r="K60" s="9" t="s">
        <v>244</v>
      </c>
      <c r="L60" s="8" t="s">
        <v>72</v>
      </c>
    </row>
    <row r="61" spans="1:12" x14ac:dyDescent="0.15">
      <c r="A61" s="11" t="s">
        <v>262</v>
      </c>
      <c r="B61" s="8" t="s">
        <v>217</v>
      </c>
      <c r="C61" s="8" t="s">
        <v>218</v>
      </c>
      <c r="D61" s="13">
        <v>79.452380950000006</v>
      </c>
      <c r="E61" s="13">
        <f t="shared" si="4"/>
        <v>71.507142855000012</v>
      </c>
      <c r="F61" s="10">
        <v>0</v>
      </c>
      <c r="G61" s="13">
        <f t="shared" si="5"/>
        <v>0</v>
      </c>
      <c r="H61" s="8" t="s">
        <v>184</v>
      </c>
      <c r="I61" s="13">
        <f t="shared" si="6"/>
        <v>0</v>
      </c>
      <c r="J61" s="13">
        <f t="shared" si="7"/>
        <v>71.507142855000012</v>
      </c>
      <c r="K61" s="9" t="s">
        <v>244</v>
      </c>
      <c r="L61" s="8" t="s">
        <v>173</v>
      </c>
    </row>
    <row r="62" spans="1:12" x14ac:dyDescent="0.15">
      <c r="A62" s="11" t="s">
        <v>263</v>
      </c>
      <c r="B62" s="8" t="s">
        <v>219</v>
      </c>
      <c r="C62" s="8" t="s">
        <v>220</v>
      </c>
      <c r="D62" s="13" t="s">
        <v>221</v>
      </c>
      <c r="E62" s="13">
        <f t="shared" si="4"/>
        <v>70.360665427800001</v>
      </c>
      <c r="F62" s="10">
        <v>0</v>
      </c>
      <c r="G62" s="13">
        <f t="shared" si="5"/>
        <v>0</v>
      </c>
      <c r="H62" s="8" t="s">
        <v>184</v>
      </c>
      <c r="I62" s="13">
        <f t="shared" si="6"/>
        <v>0</v>
      </c>
      <c r="J62" s="13">
        <f t="shared" si="7"/>
        <v>70.360665427800001</v>
      </c>
      <c r="K62" s="9" t="s">
        <v>244</v>
      </c>
      <c r="L62" s="8" t="s">
        <v>173</v>
      </c>
    </row>
    <row r="63" spans="1:12" x14ac:dyDescent="0.15">
      <c r="A63" s="11" t="s">
        <v>264</v>
      </c>
      <c r="B63" s="8" t="s">
        <v>222</v>
      </c>
      <c r="C63" s="8" t="s">
        <v>223</v>
      </c>
      <c r="D63" s="13" t="s">
        <v>224</v>
      </c>
      <c r="E63" s="13">
        <f t="shared" si="4"/>
        <v>66.819512196000005</v>
      </c>
      <c r="F63" s="10">
        <v>0</v>
      </c>
      <c r="G63" s="13">
        <f t="shared" si="5"/>
        <v>0</v>
      </c>
      <c r="H63" s="8" t="s">
        <v>184</v>
      </c>
      <c r="I63" s="13">
        <f t="shared" si="6"/>
        <v>0</v>
      </c>
      <c r="J63" s="13">
        <f t="shared" si="7"/>
        <v>66.819512196000005</v>
      </c>
      <c r="K63" s="9" t="s">
        <v>244</v>
      </c>
      <c r="L63" s="8" t="s">
        <v>72</v>
      </c>
    </row>
    <row r="64" spans="1:12" x14ac:dyDescent="0.15">
      <c r="A64" s="11" t="s">
        <v>265</v>
      </c>
      <c r="B64" s="8" t="s">
        <v>225</v>
      </c>
      <c r="C64" s="8" t="s">
        <v>226</v>
      </c>
      <c r="D64" s="13" t="s">
        <v>227</v>
      </c>
      <c r="E64" s="13">
        <f t="shared" si="4"/>
        <v>63.889285680000008</v>
      </c>
      <c r="F64" s="10">
        <v>0</v>
      </c>
      <c r="G64" s="13">
        <f t="shared" si="5"/>
        <v>0</v>
      </c>
      <c r="H64" s="8" t="s">
        <v>184</v>
      </c>
      <c r="I64" s="13">
        <f t="shared" si="6"/>
        <v>0</v>
      </c>
      <c r="J64" s="13">
        <f t="shared" si="7"/>
        <v>63.889285680000008</v>
      </c>
      <c r="K64" s="9" t="s">
        <v>244</v>
      </c>
      <c r="L64" s="8" t="s">
        <v>72</v>
      </c>
    </row>
    <row r="65" spans="1:12" x14ac:dyDescent="0.15">
      <c r="A65" s="11" t="s">
        <v>266</v>
      </c>
      <c r="B65" s="8" t="s">
        <v>228</v>
      </c>
      <c r="C65" s="8" t="s">
        <v>229</v>
      </c>
      <c r="D65" s="13" t="s">
        <v>230</v>
      </c>
      <c r="E65" s="13">
        <f t="shared" si="4"/>
        <v>46.842857145000004</v>
      </c>
      <c r="F65" s="10">
        <v>0</v>
      </c>
      <c r="G65" s="13">
        <f t="shared" si="5"/>
        <v>0</v>
      </c>
      <c r="H65" s="8" t="s">
        <v>184</v>
      </c>
      <c r="I65" s="13">
        <f t="shared" si="6"/>
        <v>0</v>
      </c>
      <c r="J65" s="13">
        <f t="shared" si="7"/>
        <v>46.842857145000004</v>
      </c>
      <c r="K65" s="9" t="s">
        <v>244</v>
      </c>
      <c r="L65" s="8" t="s">
        <v>173</v>
      </c>
    </row>
  </sheetData>
  <sortState ref="A1:N65">
    <sortCondition descending="1" ref="J2"/>
  </sortState>
  <phoneticPr fontId="1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4.2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</cp:lastModifiedBy>
  <cp:lastPrinted>2017-09-12T02:48:40Z</cp:lastPrinted>
  <dcterms:created xsi:type="dcterms:W3CDTF">2017-09-04T06:18:00Z</dcterms:created>
  <dcterms:modified xsi:type="dcterms:W3CDTF">2017-09-14T02:15:05Z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